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AULA02-CI\Documents\"/>
    </mc:Choice>
  </mc:AlternateContent>
  <bookViews>
    <workbookView xWindow="0" yWindow="0" windowWidth="11745" windowHeight="6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0" i="1"/>
  <c r="D99" i="1"/>
  <c r="D95" i="1"/>
  <c r="D93" i="1"/>
  <c r="E70" i="1"/>
  <c r="E74" i="1" s="1"/>
  <c r="E75" i="1" s="1"/>
  <c r="E76" i="1" s="1"/>
  <c r="D49" i="1"/>
  <c r="D50" i="1" s="1"/>
  <c r="D51" i="1" s="1"/>
  <c r="D46" i="1"/>
  <c r="D44" i="1"/>
  <c r="E6" i="1"/>
  <c r="E10" i="1" s="1"/>
  <c r="E12" i="1" s="1"/>
  <c r="E14" i="1" s="1"/>
</calcChain>
</file>

<file path=xl/sharedStrings.xml><?xml version="1.0" encoding="utf-8"?>
<sst xmlns="http://schemas.openxmlformats.org/spreadsheetml/2006/main" count="61" uniqueCount="42">
  <si>
    <t>Valor real</t>
  </si>
  <si>
    <t>Valor aproximado</t>
  </si>
  <si>
    <t>Error absoluto</t>
  </si>
  <si>
    <t>Error relativo</t>
  </si>
  <si>
    <t>Error porcentual</t>
  </si>
  <si>
    <t>%</t>
  </si>
  <si>
    <t>Redondear a un decimal</t>
  </si>
  <si>
    <t>Truncar a un decimal</t>
  </si>
  <si>
    <t>Redondear a 6 cifras significativas</t>
  </si>
  <si>
    <t>1.00000x10^1</t>
  </si>
  <si>
    <t>Ejercicio:</t>
  </si>
  <si>
    <r>
      <t xml:space="preserve">Calcular el error absoluto, relativo y porcentual al aproximar </t>
    </r>
    <r>
      <rPr>
        <sz val="11"/>
        <color theme="1"/>
        <rFont val="Calibri"/>
        <family val="2"/>
      </rPr>
      <t>π como 22/7</t>
    </r>
  </si>
  <si>
    <t>Dar resultados redondeados a 3 cifras significativas y también truncar los mismos resultados a 2 cifras significativas</t>
  </si>
  <si>
    <t xml:space="preserve">   </t>
  </si>
  <si>
    <t>Aproximado</t>
  </si>
  <si>
    <t>Redondeo</t>
  </si>
  <si>
    <t>Trucamiento</t>
  </si>
  <si>
    <t>Hallar el error absoluto, relativo y porcentual</t>
  </si>
  <si>
    <t xml:space="preserve">al aproximar el sen(0.2) con la serie de Taylor de tercer orden alrededor de a=0. </t>
  </si>
  <si>
    <t>Redondear los resultado a 1 cifra significativa y truncar a 2 cifras significativas</t>
  </si>
  <si>
    <t>Error absoluto:</t>
  </si>
  <si>
    <t>Error realivo:</t>
  </si>
  <si>
    <t>Error porcentual:</t>
  </si>
  <si>
    <t>Truncamiento</t>
  </si>
  <si>
    <t>3*10^(-5)</t>
  </si>
  <si>
    <t>2*10^(-4)</t>
  </si>
  <si>
    <t>2*10^(-2)</t>
  </si>
  <si>
    <t>Redondeo N.C.</t>
  </si>
  <si>
    <t>Redondeo (normal)</t>
  </si>
  <si>
    <t xml:space="preserve">Aproxima cos(0.1) con la serie de Taylor de tercer orden alrededor de a=0. </t>
  </si>
  <si>
    <t>* Redondee a 4 decimales el cálculo de Taylor</t>
  </si>
  <si>
    <t>EVALUACIÓN</t>
  </si>
  <si>
    <t xml:space="preserve"> Redondear los resultado a 1 cifra significativa y truncar a 2 cifras significativas</t>
  </si>
  <si>
    <t>Hallar el error absoluto, relativo y porcentual del resultado</t>
  </si>
  <si>
    <t xml:space="preserve">   * Truncar a 7 decimales el valor real</t>
  </si>
  <si>
    <t>x=0.1</t>
  </si>
  <si>
    <t>a=0</t>
  </si>
  <si>
    <t>Valor real=</t>
  </si>
  <si>
    <t>Truncado a 7 decimales</t>
  </si>
  <si>
    <t>Valor aproximado=</t>
  </si>
  <si>
    <t>4*10^-6</t>
  </si>
  <si>
    <t>4*10^-4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</si>
</sst>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0000000"/>
    <numFmt numFmtId="165" formatCode="0.00000000000"/>
    <numFmt numFmtId="166" formatCode="0.000000000000"/>
    <numFmt numFmtId="167" formatCode="0.0000000000000"/>
    <numFmt numFmtId="169" formatCode="0.000000000000000"/>
    <numFmt numFmtId="179" formatCode="0.0000"/>
    <numFmt numFmtId="182" formatCode="0.000"/>
    <numFmt numFmtId="184" formatCode="0.00000E+00"/>
    <numFmt numFmtId="187" formatCode="0.00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9" fontId="0" fillId="0" borderId="0" xfId="0" applyNumberFormat="1"/>
    <xf numFmtId="0" fontId="0" fillId="2" borderId="0" xfId="0" applyFill="1"/>
    <xf numFmtId="179" fontId="0" fillId="0" borderId="0" xfId="0" applyNumberFormat="1"/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0" fillId="3" borderId="0" xfId="0" applyFill="1"/>
    <xf numFmtId="0" fontId="4" fillId="0" borderId="0" xfId="0" applyFont="1"/>
    <xf numFmtId="18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84" fontId="0" fillId="0" borderId="0" xfId="0" applyNumberFormat="1"/>
    <xf numFmtId="0" fontId="0" fillId="0" borderId="0" xfId="0" applyNumberFormat="1"/>
    <xf numFmtId="0" fontId="0" fillId="0" borderId="0" xfId="0" applyAlignment="1">
      <alignment horizontal="right" indent="2"/>
    </xf>
    <xf numFmtId="0" fontId="0" fillId="4" borderId="0" xfId="0" applyFill="1"/>
    <xf numFmtId="0" fontId="0" fillId="4" borderId="0" xfId="0" applyFill="1" applyAlignment="1">
      <alignment horizontal="right" indent="3"/>
    </xf>
    <xf numFmtId="0" fontId="0" fillId="6" borderId="0" xfId="0" applyFill="1" applyAlignment="1">
      <alignment horizontal="right" indent="3"/>
    </xf>
    <xf numFmtId="0" fontId="0" fillId="7" borderId="0" xfId="0" applyFill="1"/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87" fontId="0" fillId="5" borderId="0" xfId="0" applyNumberFormat="1" applyFill="1" applyAlignment="1">
      <alignment horizontal="right" indent="2"/>
    </xf>
    <xf numFmtId="0" fontId="0" fillId="5" borderId="0" xfId="0" applyFill="1" applyAlignment="1">
      <alignment horizontal="right" indent="2"/>
    </xf>
    <xf numFmtId="0" fontId="0" fillId="7" borderId="0" xfId="0" applyFill="1" applyAlignment="1">
      <alignment horizontal="left" vertical="top" wrapText="1"/>
    </xf>
    <xf numFmtId="0" fontId="0" fillId="7" borderId="0" xfId="0" applyFill="1" applyAlignment="1">
      <alignment horizontal="left" indent="1"/>
    </xf>
    <xf numFmtId="0" fontId="2" fillId="0" borderId="0" xfId="0" applyFont="1"/>
    <xf numFmtId="0" fontId="0" fillId="3" borderId="0" xfId="0" applyFill="1" applyAlignment="1">
      <alignment horizontal="left" vertical="top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2</xdr:row>
      <xdr:rowOff>66675</xdr:rowOff>
    </xdr:from>
    <xdr:to>
      <xdr:col>14</xdr:col>
      <xdr:colOff>411521</xdr:colOff>
      <xdr:row>10</xdr:row>
      <xdr:rowOff>9342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447675"/>
          <a:ext cx="4297723" cy="14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2</xdr:row>
      <xdr:rowOff>66675</xdr:rowOff>
    </xdr:from>
    <xdr:to>
      <xdr:col>12</xdr:col>
      <xdr:colOff>459148</xdr:colOff>
      <xdr:row>10</xdr:row>
      <xdr:rowOff>9342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447675"/>
          <a:ext cx="4297723" cy="14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32</xdr:row>
      <xdr:rowOff>19050</xdr:rowOff>
    </xdr:from>
    <xdr:to>
      <xdr:col>12</xdr:col>
      <xdr:colOff>173398</xdr:colOff>
      <xdr:row>39</xdr:row>
      <xdr:rowOff>152217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7950" y="6115050"/>
          <a:ext cx="4297723" cy="14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495999</xdr:colOff>
      <xdr:row>54</xdr:row>
      <xdr:rowOff>178714</xdr:rowOff>
    </xdr:from>
    <xdr:to>
      <xdr:col>4</xdr:col>
      <xdr:colOff>1953736</xdr:colOff>
      <xdr:row>66</xdr:row>
      <xdr:rowOff>174228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999" y="10465714"/>
          <a:ext cx="5880650" cy="27619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73</xdr:row>
      <xdr:rowOff>123825</xdr:rowOff>
    </xdr:from>
    <xdr:to>
      <xdr:col>6</xdr:col>
      <xdr:colOff>352425</xdr:colOff>
      <xdr:row>73</xdr:row>
      <xdr:rowOff>123825</xdr:rowOff>
    </xdr:to>
    <xdr:cxnSp macro="">
      <xdr:nvCxnSpPr>
        <xdr:cNvPr id="11" name="Conector recto de flecha 10"/>
        <xdr:cNvCxnSpPr/>
      </xdr:nvCxnSpPr>
      <xdr:spPr>
        <a:xfrm>
          <a:off x="6581775" y="14516100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74</xdr:row>
      <xdr:rowOff>104775</xdr:rowOff>
    </xdr:from>
    <xdr:to>
      <xdr:col>6</xdr:col>
      <xdr:colOff>361950</xdr:colOff>
      <xdr:row>74</xdr:row>
      <xdr:rowOff>104775</xdr:rowOff>
    </xdr:to>
    <xdr:cxnSp macro="">
      <xdr:nvCxnSpPr>
        <xdr:cNvPr id="12" name="Conector recto de flecha 11"/>
        <xdr:cNvCxnSpPr/>
      </xdr:nvCxnSpPr>
      <xdr:spPr>
        <a:xfrm>
          <a:off x="6591300" y="14687550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75</xdr:row>
      <xdr:rowOff>104775</xdr:rowOff>
    </xdr:from>
    <xdr:to>
      <xdr:col>6</xdr:col>
      <xdr:colOff>381000</xdr:colOff>
      <xdr:row>75</xdr:row>
      <xdr:rowOff>104775</xdr:rowOff>
    </xdr:to>
    <xdr:cxnSp macro="">
      <xdr:nvCxnSpPr>
        <xdr:cNvPr id="13" name="Conector recto de flecha 12"/>
        <xdr:cNvCxnSpPr/>
      </xdr:nvCxnSpPr>
      <xdr:spPr>
        <a:xfrm>
          <a:off x="6610350" y="14878050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3271345</xdr:colOff>
      <xdr:row>81</xdr:row>
      <xdr:rowOff>117222</xdr:rowOff>
    </xdr:from>
    <xdr:to>
      <xdr:col>8</xdr:col>
      <xdr:colOff>191715</xdr:colOff>
      <xdr:row>87</xdr:row>
      <xdr:rowOff>107284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9480" y="16031299"/>
          <a:ext cx="4606312" cy="1133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101"/>
  <sheetViews>
    <sheetView showGridLines="0" tabSelected="1" topLeftCell="A36" zoomScaleNormal="100" workbookViewId="0">
      <selection activeCell="I100" sqref="I100"/>
    </sheetView>
  </sheetViews>
  <sheetFormatPr baseColWidth="10" defaultRowHeight="15" x14ac:dyDescent="0.25"/>
  <cols>
    <col min="3" max="3" width="18" customWidth="1"/>
    <col min="4" max="4" width="25.42578125" customWidth="1"/>
    <col min="5" max="5" width="49.28515625" customWidth="1"/>
    <col min="6" max="6" width="22.140625" customWidth="1"/>
    <col min="7" max="7" width="20.7109375" customWidth="1"/>
    <col min="8" max="8" width="23" customWidth="1"/>
    <col min="9" max="9" width="20.85546875" customWidth="1"/>
    <col min="10" max="10" width="19.140625" customWidth="1"/>
  </cols>
  <sheetData>
    <row r="6" spans="3:11" x14ac:dyDescent="0.25">
      <c r="C6" s="5" t="s">
        <v>0</v>
      </c>
      <c r="E6" s="1">
        <f>PI()</f>
        <v>3.1415926535897931</v>
      </c>
    </row>
    <row r="8" spans="3:11" x14ac:dyDescent="0.25">
      <c r="C8" s="10" t="s">
        <v>1</v>
      </c>
      <c r="E8">
        <v>3.14</v>
      </c>
    </row>
    <row r="10" spans="3:11" x14ac:dyDescent="0.25">
      <c r="C10" t="s">
        <v>2</v>
      </c>
      <c r="E10" s="1">
        <f>E6-E8</f>
        <v>1.5926535897929917E-3</v>
      </c>
    </row>
    <row r="12" spans="3:11" x14ac:dyDescent="0.25">
      <c r="C12" t="s">
        <v>3</v>
      </c>
      <c r="E12">
        <f>E10/E6</f>
        <v>5.0695738289721279E-4</v>
      </c>
      <c r="K12" s="9" t="s">
        <v>10</v>
      </c>
    </row>
    <row r="13" spans="3:11" x14ac:dyDescent="0.25">
      <c r="K13" t="s">
        <v>11</v>
      </c>
    </row>
    <row r="14" spans="3:11" x14ac:dyDescent="0.25">
      <c r="C14" t="s">
        <v>4</v>
      </c>
      <c r="E14">
        <f>E12*100</f>
        <v>5.0695738289721279E-2</v>
      </c>
      <c r="F14" t="s">
        <v>5</v>
      </c>
      <c r="K14" t="s">
        <v>12</v>
      </c>
    </row>
    <row r="19" spans="3:15" x14ac:dyDescent="0.25">
      <c r="O19" t="s">
        <v>13</v>
      </c>
    </row>
    <row r="20" spans="3:15" x14ac:dyDescent="0.25">
      <c r="E20" s="5">
        <v>3.58</v>
      </c>
      <c r="I20" t="s">
        <v>6</v>
      </c>
      <c r="K20">
        <v>3.6</v>
      </c>
    </row>
    <row r="21" spans="3:15" x14ac:dyDescent="0.25">
      <c r="I21" t="s">
        <v>7</v>
      </c>
      <c r="K21">
        <v>3.5</v>
      </c>
    </row>
    <row r="25" spans="3:15" x14ac:dyDescent="0.25">
      <c r="C25" t="s">
        <v>8</v>
      </c>
    </row>
    <row r="27" spans="3:15" x14ac:dyDescent="0.25">
      <c r="C27">
        <v>123.456789</v>
      </c>
      <c r="E27">
        <v>123.45699999999999</v>
      </c>
    </row>
    <row r="28" spans="3:15" x14ac:dyDescent="0.25">
      <c r="C28" s="8">
        <v>4.5599999999999997E-5</v>
      </c>
      <c r="D28" s="9"/>
      <c r="E28" s="8">
        <v>4.5599999999999997E-5</v>
      </c>
    </row>
    <row r="29" spans="3:15" x14ac:dyDescent="0.25">
      <c r="C29">
        <v>1.1000098700000001</v>
      </c>
      <c r="E29">
        <v>1.1000099999999999</v>
      </c>
    </row>
    <row r="30" spans="3:15" x14ac:dyDescent="0.25">
      <c r="C30">
        <v>9.9999999000000006</v>
      </c>
      <c r="E30" s="6">
        <v>10</v>
      </c>
    </row>
    <row r="32" spans="3:15" x14ac:dyDescent="0.25">
      <c r="C32">
        <v>9.9999900000000004</v>
      </c>
      <c r="E32" s="6">
        <v>10</v>
      </c>
    </row>
    <row r="33" spans="3:9" x14ac:dyDescent="0.25">
      <c r="E33" s="7" t="s">
        <v>9</v>
      </c>
    </row>
    <row r="39" spans="3:9" x14ac:dyDescent="0.25">
      <c r="C39" s="9" t="s">
        <v>10</v>
      </c>
    </row>
    <row r="40" spans="3:9" x14ac:dyDescent="0.25">
      <c r="C40" t="s">
        <v>11</v>
      </c>
    </row>
    <row r="41" spans="3:9" x14ac:dyDescent="0.25">
      <c r="C41" t="s">
        <v>12</v>
      </c>
    </row>
    <row r="44" spans="3:9" x14ac:dyDescent="0.25">
      <c r="C44" t="s">
        <v>0</v>
      </c>
      <c r="D44">
        <f>PI()</f>
        <v>3.1415926535897931</v>
      </c>
    </row>
    <row r="46" spans="3:9" x14ac:dyDescent="0.25">
      <c r="C46" t="s">
        <v>14</v>
      </c>
      <c r="D46">
        <f>22/7</f>
        <v>3.1428571428571428</v>
      </c>
    </row>
    <row r="48" spans="3:9" x14ac:dyDescent="0.25">
      <c r="F48" s="13" t="s">
        <v>15</v>
      </c>
      <c r="G48" s="13"/>
      <c r="H48" s="13"/>
      <c r="I48" s="13" t="s">
        <v>16</v>
      </c>
    </row>
    <row r="49" spans="3:11" x14ac:dyDescent="0.25">
      <c r="C49" t="s">
        <v>2</v>
      </c>
      <c r="D49" s="11">
        <f>ABS(D44-D46)</f>
        <v>1.2644892673496777E-3</v>
      </c>
      <c r="F49">
        <v>1.2600000000000001E-3</v>
      </c>
      <c r="I49">
        <v>1.1999999999999999E-3</v>
      </c>
    </row>
    <row r="50" spans="3:11" x14ac:dyDescent="0.25">
      <c r="C50" t="s">
        <v>3</v>
      </c>
      <c r="D50" s="11">
        <f>D49/D44</f>
        <v>4.0249943477070079E-4</v>
      </c>
      <c r="F50">
        <v>4.0200000000000001E-4</v>
      </c>
      <c r="I50" s="6">
        <v>4.0000000000000001E-3</v>
      </c>
    </row>
    <row r="51" spans="3:11" x14ac:dyDescent="0.25">
      <c r="C51" t="s">
        <v>4</v>
      </c>
      <c r="D51" s="11">
        <f>D50*100</f>
        <v>4.0249943477070081E-2</v>
      </c>
      <c r="E51" t="s">
        <v>5</v>
      </c>
      <c r="F51">
        <v>4.02E-2</v>
      </c>
      <c r="I51" s="12">
        <v>0.04</v>
      </c>
      <c r="J51" t="s">
        <v>5</v>
      </c>
    </row>
    <row r="57" spans="3:11" x14ac:dyDescent="0.25">
      <c r="I57" t="s">
        <v>17</v>
      </c>
    </row>
    <row r="58" spans="3:11" ht="32.25" customHeight="1" x14ac:dyDescent="0.25">
      <c r="I58" s="14" t="s">
        <v>18</v>
      </c>
      <c r="J58" s="14"/>
      <c r="K58" s="14"/>
    </row>
    <row r="59" spans="3:11" ht="36" customHeight="1" x14ac:dyDescent="0.25">
      <c r="I59" s="14" t="s">
        <v>19</v>
      </c>
      <c r="J59" s="14"/>
      <c r="K59" s="14"/>
    </row>
    <row r="70" spans="4:10" x14ac:dyDescent="0.25">
      <c r="D70" t="s">
        <v>0</v>
      </c>
      <c r="E70" s="2">
        <f>SIN(0.2)</f>
        <v>0.19866933079506122</v>
      </c>
    </row>
    <row r="71" spans="4:10" x14ac:dyDescent="0.25">
      <c r="D71" t="s">
        <v>1</v>
      </c>
      <c r="E71">
        <v>0.19869999999999999</v>
      </c>
    </row>
    <row r="73" spans="4:10" x14ac:dyDescent="0.25">
      <c r="H73" s="22" t="s">
        <v>28</v>
      </c>
      <c r="I73" s="23" t="s">
        <v>27</v>
      </c>
      <c r="J73" s="24" t="s">
        <v>23</v>
      </c>
    </row>
    <row r="74" spans="4:10" x14ac:dyDescent="0.25">
      <c r="D74" t="s">
        <v>20</v>
      </c>
      <c r="E74" s="16">
        <f>ABS(E70-E71)</f>
        <v>3.0669204938771344E-5</v>
      </c>
      <c r="G74" s="17">
        <v>3.0669000000000001E-5</v>
      </c>
      <c r="H74" s="19">
        <v>3.0000000000000001E-5</v>
      </c>
      <c r="I74" s="20" t="s">
        <v>24</v>
      </c>
      <c r="J74" s="25">
        <v>3.0000000000000001E-5</v>
      </c>
    </row>
    <row r="75" spans="4:10" x14ac:dyDescent="0.25">
      <c r="D75" t="s">
        <v>21</v>
      </c>
      <c r="E75" s="15">
        <f>E74/E70</f>
        <v>1.543731224947266E-4</v>
      </c>
      <c r="G75" s="17">
        <v>1.5437299999999999E-4</v>
      </c>
      <c r="H75" s="19">
        <v>2.0000000000000001E-4</v>
      </c>
      <c r="I75" s="20" t="s">
        <v>25</v>
      </c>
      <c r="J75" s="26">
        <v>1.4999999999999999E-4</v>
      </c>
    </row>
    <row r="76" spans="4:10" x14ac:dyDescent="0.25">
      <c r="D76" t="s">
        <v>22</v>
      </c>
      <c r="E76" s="15">
        <f>E75*100</f>
        <v>1.5437312249472659E-2</v>
      </c>
      <c r="F76" t="s">
        <v>5</v>
      </c>
      <c r="G76" s="17">
        <v>1.5437299999999999E-2</v>
      </c>
      <c r="H76" s="19">
        <v>0.02</v>
      </c>
      <c r="I76" s="20" t="s">
        <v>26</v>
      </c>
      <c r="J76" s="26">
        <v>1.4999999999999999E-2</v>
      </c>
    </row>
    <row r="82" spans="3:5" x14ac:dyDescent="0.25">
      <c r="C82" s="29" t="s">
        <v>31</v>
      </c>
    </row>
    <row r="83" spans="3:5" x14ac:dyDescent="0.25">
      <c r="C83" s="27" t="s">
        <v>29</v>
      </c>
      <c r="D83" s="27"/>
      <c r="E83" s="27"/>
    </row>
    <row r="84" spans="3:5" x14ac:dyDescent="0.25">
      <c r="C84" s="28" t="s">
        <v>30</v>
      </c>
      <c r="D84" s="21"/>
      <c r="E84" s="21"/>
    </row>
    <row r="85" spans="3:5" x14ac:dyDescent="0.25">
      <c r="C85" s="21" t="s">
        <v>34</v>
      </c>
      <c r="D85" s="21"/>
      <c r="E85" s="21"/>
    </row>
    <row r="87" spans="3:5" x14ac:dyDescent="0.25">
      <c r="C87" s="18" t="s">
        <v>33</v>
      </c>
      <c r="D87" s="18"/>
      <c r="E87" s="18"/>
    </row>
    <row r="88" spans="3:5" x14ac:dyDescent="0.25">
      <c r="C88" s="30" t="s">
        <v>32</v>
      </c>
      <c r="D88" s="30"/>
      <c r="E88" s="30"/>
    </row>
    <row r="90" spans="3:5" x14ac:dyDescent="0.25">
      <c r="C90" t="s">
        <v>35</v>
      </c>
    </row>
    <row r="91" spans="3:5" x14ac:dyDescent="0.25">
      <c r="C91" t="s">
        <v>36</v>
      </c>
    </row>
    <row r="92" spans="3:5" x14ac:dyDescent="0.25">
      <c r="E92" s="13" t="s">
        <v>38</v>
      </c>
    </row>
    <row r="93" spans="3:5" x14ac:dyDescent="0.25">
      <c r="C93" t="s">
        <v>37</v>
      </c>
      <c r="D93" s="4">
        <f>COS(0.1)</f>
        <v>0.99500416527802582</v>
      </c>
      <c r="E93" s="13">
        <v>0.99500409999999995</v>
      </c>
    </row>
    <row r="95" spans="3:5" x14ac:dyDescent="0.25">
      <c r="C95" t="s">
        <v>39</v>
      </c>
      <c r="D95">
        <f>COS(0)+(-1*SIN(0)*(0.1-0))+((-1*COS(0)*(0.1)^2)/2)+(SIN(0)*(0.1)^3)/6</f>
        <v>0.995</v>
      </c>
    </row>
    <row r="98" spans="3:8" x14ac:dyDescent="0.25">
      <c r="F98" s="22" t="s">
        <v>28</v>
      </c>
      <c r="G98" s="23" t="s">
        <v>27</v>
      </c>
      <c r="H98" s="24" t="s">
        <v>23</v>
      </c>
    </row>
    <row r="99" spans="3:8" x14ac:dyDescent="0.25">
      <c r="C99" t="s">
        <v>2</v>
      </c>
      <c r="D99">
        <f>ABS(D93-D95)</f>
        <v>4.1652780258250033E-6</v>
      </c>
      <c r="E99" s="3">
        <v>4.16528E-6</v>
      </c>
      <c r="F99">
        <v>3.9999999999999998E-6</v>
      </c>
      <c r="G99" s="13" t="s">
        <v>40</v>
      </c>
      <c r="H99">
        <v>4.0999999999999997E-6</v>
      </c>
    </row>
    <row r="100" spans="3:8" x14ac:dyDescent="0.25">
      <c r="C100" t="s">
        <v>3</v>
      </c>
      <c r="D100">
        <f>D99/D93</f>
        <v>4.1861915469078807E-6</v>
      </c>
      <c r="E100" s="3">
        <v>4.18619E-6</v>
      </c>
      <c r="F100">
        <v>3.9999999999999998E-6</v>
      </c>
      <c r="G100" s="13" t="s">
        <v>40</v>
      </c>
      <c r="H100">
        <v>4.0999999999999997E-6</v>
      </c>
    </row>
    <row r="101" spans="3:8" x14ac:dyDescent="0.25">
      <c r="C101" t="s">
        <v>4</v>
      </c>
      <c r="D101" s="31">
        <f>D100*100</f>
        <v>4.1861915469078808E-4</v>
      </c>
      <c r="E101">
        <v>4.1899999999999999E-4</v>
      </c>
      <c r="F101">
        <v>4.0000000000000002E-4</v>
      </c>
      <c r="G101" s="13" t="s">
        <v>41</v>
      </c>
      <c r="H101">
        <v>4.0999999999999999E-4</v>
      </c>
    </row>
  </sheetData>
  <mergeCells count="4">
    <mergeCell ref="I58:K58"/>
    <mergeCell ref="I59:K59"/>
    <mergeCell ref="C83:E83"/>
    <mergeCell ref="C88:E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PCAULA02-CI</dc:creator>
  <cp:lastModifiedBy>PCAULA02-CI</cp:lastModifiedBy>
  <dcterms:created xsi:type="dcterms:W3CDTF">2025-09-25T14:50:03Z</dcterms:created>
  <dcterms:modified xsi:type="dcterms:W3CDTF">2025-09-25T18:20:33Z</dcterms:modified>
</cp:coreProperties>
</file>