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bdaa723630ada4/Ciencia Poética/UNISCJSA/Cursos/MÉTODOS NUMÉRICOS/Unidad 1/"/>
    </mc:Choice>
  </mc:AlternateContent>
  <xr:revisionPtr revIDLastSave="0" documentId="8_{F5505AA4-22B0-4082-A77E-6F103CFEBA09}" xr6:coauthVersionLast="47" xr6:coauthVersionMax="47" xr10:uidLastSave="{00000000-0000-0000-0000-000000000000}"/>
  <bookViews>
    <workbookView xWindow="-120" yWindow="-120" windowWidth="20730" windowHeight="11040" activeTab="2" xr2:uid="{A87B365E-533F-46CD-884F-F450491531E5}"/>
  </bookViews>
  <sheets>
    <sheet name="N.R. f(x)=cosx-x" sheetId="1" r:id="rId1"/>
    <sheet name="N.R. f(x)=e^x-5x" sheetId="2" r:id="rId2"/>
    <sheet name="SEC f(x)=e^x-3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D23" i="3"/>
  <c r="E23" i="3"/>
  <c r="F23" i="3"/>
  <c r="G23" i="3" s="1"/>
  <c r="D24" i="3" s="1"/>
  <c r="C24" i="3"/>
  <c r="E24" i="3"/>
  <c r="C17" i="3"/>
  <c r="D17" i="3"/>
  <c r="F17" i="3" s="1"/>
  <c r="G17" i="3" s="1"/>
  <c r="D18" i="3" s="1"/>
  <c r="E17" i="3"/>
  <c r="C18" i="3"/>
  <c r="E18" i="3" s="1"/>
  <c r="G16" i="3"/>
  <c r="F16" i="3"/>
  <c r="E16" i="3"/>
  <c r="D16" i="3"/>
  <c r="C16" i="3"/>
  <c r="G15" i="3"/>
  <c r="F15" i="3"/>
  <c r="E15" i="3"/>
  <c r="M14" i="2"/>
  <c r="O14" i="2" s="1"/>
  <c r="N14" i="2"/>
  <c r="P14" i="2" s="1"/>
  <c r="M15" i="2" s="1"/>
  <c r="O13" i="2"/>
  <c r="N13" i="2"/>
  <c r="O12" i="2"/>
  <c r="N12" i="2"/>
  <c r="P12" i="1"/>
  <c r="O12" i="1"/>
  <c r="N12" i="1"/>
  <c r="F24" i="3" l="1"/>
  <c r="G24" i="3"/>
  <c r="F18" i="3"/>
  <c r="G18" i="3"/>
  <c r="D19" i="3" s="1"/>
  <c r="C19" i="3"/>
  <c r="E19" i="3" s="1"/>
  <c r="N15" i="2"/>
  <c r="O15" i="2"/>
  <c r="P15" i="2" s="1"/>
  <c r="M16" i="2" s="1"/>
  <c r="P12" i="2"/>
  <c r="M13" i="2" s="1"/>
  <c r="M13" i="1"/>
  <c r="N13" i="1" s="1"/>
  <c r="O13" i="1"/>
  <c r="P13" i="1" s="1"/>
  <c r="M14" i="1" s="1"/>
  <c r="F19" i="3" l="1"/>
  <c r="G19" i="3"/>
  <c r="D20" i="3" s="1"/>
  <c r="C20" i="3"/>
  <c r="E20" i="3" s="1"/>
  <c r="N16" i="2"/>
  <c r="O16" i="2"/>
  <c r="P16" i="2"/>
  <c r="M17" i="2" s="1"/>
  <c r="P13" i="2"/>
  <c r="O14" i="1"/>
  <c r="N14" i="1"/>
  <c r="P14" i="1" s="1"/>
  <c r="M15" i="1" s="1"/>
  <c r="F20" i="3" l="1"/>
  <c r="G20" i="3"/>
  <c r="D21" i="3" s="1"/>
  <c r="C21" i="3"/>
  <c r="E21" i="3" s="1"/>
  <c r="O17" i="2"/>
  <c r="N17" i="2"/>
  <c r="P17" i="2"/>
  <c r="M18" i="2" s="1"/>
  <c r="N15" i="1"/>
  <c r="O15" i="1"/>
  <c r="P15" i="1" s="1"/>
  <c r="M16" i="1" s="1"/>
  <c r="C22" i="3" l="1"/>
  <c r="E22" i="3" s="1"/>
  <c r="F21" i="3"/>
  <c r="G21" i="3" s="1"/>
  <c r="D22" i="3" s="1"/>
  <c r="N18" i="2"/>
  <c r="O18" i="2"/>
  <c r="P18" i="2"/>
  <c r="N16" i="1"/>
  <c r="O16" i="1"/>
  <c r="F22" i="3" l="1"/>
  <c r="G22" i="3"/>
  <c r="P16" i="1"/>
  <c r="M17" i="1" s="1"/>
  <c r="N17" i="1" l="1"/>
  <c r="O17" i="1"/>
  <c r="P17" i="1" s="1"/>
</calcChain>
</file>

<file path=xl/sharedStrings.xml><?xml version="1.0" encoding="utf-8"?>
<sst xmlns="http://schemas.openxmlformats.org/spreadsheetml/2006/main" count="24" uniqueCount="13">
  <si>
    <t>cosx-x</t>
  </si>
  <si>
    <t>f(x)=</t>
  </si>
  <si>
    <t>f'(x)=</t>
  </si>
  <si>
    <t>(-)senx-1</t>
  </si>
  <si>
    <r>
      <t>x</t>
    </r>
    <r>
      <rPr>
        <b/>
        <vertAlign val="subscript"/>
        <sz val="11"/>
        <color theme="1"/>
        <rFont val="Aptos Narrow"/>
        <family val="2"/>
        <scheme val="minor"/>
      </rPr>
      <t>i</t>
    </r>
  </si>
  <si>
    <r>
      <t>f(x</t>
    </r>
    <r>
      <rPr>
        <b/>
        <vertAlign val="subscript"/>
        <sz val="11"/>
        <color theme="1"/>
        <rFont val="Aptos Narrow"/>
        <family val="2"/>
        <scheme val="minor"/>
      </rPr>
      <t>i</t>
    </r>
    <r>
      <rPr>
        <b/>
        <sz val="11"/>
        <color theme="1"/>
        <rFont val="Aptos Narrow"/>
        <family val="2"/>
        <scheme val="minor"/>
      </rPr>
      <t>)</t>
    </r>
  </si>
  <si>
    <r>
      <t>f'(x</t>
    </r>
    <r>
      <rPr>
        <b/>
        <vertAlign val="subscript"/>
        <sz val="11"/>
        <color theme="1"/>
        <rFont val="Aptos Narrow"/>
        <family val="2"/>
        <scheme val="minor"/>
      </rPr>
      <t>i</t>
    </r>
    <r>
      <rPr>
        <b/>
        <sz val="11"/>
        <color theme="1"/>
        <rFont val="Aptos Narrow"/>
        <family val="2"/>
        <scheme val="minor"/>
      </rPr>
      <t>)</t>
    </r>
  </si>
  <si>
    <r>
      <t>x</t>
    </r>
    <r>
      <rPr>
        <b/>
        <vertAlign val="subscript"/>
        <sz val="11"/>
        <color theme="1"/>
        <rFont val="Aptos Narrow"/>
        <family val="2"/>
        <scheme val="minor"/>
      </rPr>
      <t>i+1</t>
    </r>
  </si>
  <si>
    <t>N° iteración (i)</t>
  </si>
  <si>
    <t>e^x-5x</t>
  </si>
  <si>
    <t>e^x-5</t>
  </si>
  <si>
    <r>
      <t>x</t>
    </r>
    <r>
      <rPr>
        <b/>
        <vertAlign val="subscript"/>
        <sz val="11"/>
        <color theme="1"/>
        <rFont val="Aptos Narrow"/>
        <family val="2"/>
        <scheme val="minor"/>
      </rPr>
      <t>i-1</t>
    </r>
  </si>
  <si>
    <r>
      <t>f(x</t>
    </r>
    <r>
      <rPr>
        <b/>
        <vertAlign val="subscript"/>
        <sz val="11"/>
        <color theme="1"/>
        <rFont val="Aptos Narrow"/>
        <family val="2"/>
        <scheme val="minor"/>
      </rPr>
      <t>i-1</t>
    </r>
    <r>
      <rPr>
        <b/>
        <sz val="11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</si>
</sst>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571948</xdr:colOff>
      <xdr:row>1</xdr:row>
      <xdr:rowOff>85481</xdr:rowOff>
    </xdr:from>
    <xdr:to>
      <xdr:col>10</xdr:col>
      <xdr:colOff>615632</xdr:colOff>
      <xdr:row>11</xdr:row>
      <xdr:rowOff>139212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3B86C7-9BAE-0D13-A121-30A14DDF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948" y="275981"/>
          <a:ext cx="4615684" cy="1997808"/>
        </a:xfrm>
        <a:prstGeom prst="rect">
          <a:avLst/>
        </a:prstGeom>
      </xdr:spPr>
    </xdr:pic>
    <xdr:clientData/>
  </xdr:twoCellAnchor>
  <xdr:twoCellAnchor editAs="oneCell">
    <xdr:from>
      <xdr:col>7</xdr:col>
      <xdr:colOff>19076</xdr:colOff>
      <xdr:row>11</xdr:row>
      <xdr:rowOff>71642</xdr:rowOff>
    </xdr:from>
    <xdr:to>
      <xdr:col>10</xdr:col>
      <xdr:colOff>573944</xdr:colOff>
      <xdr:row>19</xdr:row>
      <xdr:rowOff>102528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1F24D6-5A4A-9E99-3367-6C3F6CFA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3076" y="2245296"/>
          <a:ext cx="2840868" cy="1554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561269</xdr:colOff>
      <xdr:row>5</xdr:row>
      <xdr:rowOff>32565</xdr:rowOff>
    </xdr:from>
    <xdr:to>
      <xdr:col>10</xdr:col>
      <xdr:colOff>354137</xdr:colOff>
      <xdr:row>13</xdr:row>
      <xdr:rowOff>24374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B72A48-8798-4A92-B975-42414059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269" y="985065"/>
          <a:ext cx="2840868" cy="1554886"/>
        </a:xfrm>
        <a:prstGeom prst="rect">
          <a:avLst/>
        </a:prstGeom>
      </xdr:spPr>
    </xdr:pic>
    <xdr:clientData/>
  </xdr:twoCellAnchor>
  <xdr:twoCellAnchor editAs="oneCell">
    <xdr:from>
      <xdr:col>6</xdr:col>
      <xdr:colOff>12211</xdr:colOff>
      <xdr:row>0</xdr:row>
      <xdr:rowOff>0</xdr:rowOff>
    </xdr:from>
    <xdr:to>
      <xdr:col>12</xdr:col>
      <xdr:colOff>596804</xdr:colOff>
      <xdr:row>3</xdr:row>
      <xdr:rowOff>166141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E7FCCF-1669-AEA7-B2CE-741A1C5EE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4211" y="0"/>
          <a:ext cx="5461881" cy="737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356154</xdr:colOff>
      <xdr:row>1</xdr:row>
      <xdr:rowOff>71644</xdr:rowOff>
    </xdr:from>
    <xdr:to>
      <xdr:col>5</xdr:col>
      <xdr:colOff>489366</xdr:colOff>
      <xdr:row>6</xdr:row>
      <xdr:rowOff>179456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FB2C34-278E-4EFB-DF68-359F1BA7D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154" y="262144"/>
          <a:ext cx="4534038" cy="1060312"/>
        </a:xfrm>
        <a:prstGeom prst="rect">
          <a:avLst/>
        </a:prstGeom>
      </xdr:spPr>
    </xdr:pic>
    <xdr:clientData/>
  </xdr:twoCellAnchor>
  <xdr:twoCellAnchor editAs="oneCell">
    <xdr:from>
      <xdr:col>0</xdr:col>
      <xdr:colOff>378238</xdr:colOff>
      <xdr:row>6</xdr:row>
      <xdr:rowOff>178627</xdr:rowOff>
    </xdr:from>
    <xdr:to>
      <xdr:col>6</xdr:col>
      <xdr:colOff>900280</xdr:colOff>
      <xdr:row>11</xdr:row>
      <xdr:rowOff>74544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8876DD-9F15-1EF6-76A2-13F96E8BA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238" y="1321627"/>
          <a:ext cx="5941629" cy="848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6C7-0819-4344-AA27-4654434C366B}">
  <dimension ref="L5:P20"/>
  <sheetViews>
    <sheetView topLeftCell="G1" zoomScale="130" zoomScaleNormal="130" workbookViewId="0">
      <selection activeCell="M9" sqref="M9"/>
    </sheetView>
  </sheetViews>
  <sheetFormatPr baseColWidth="10" defaultRowHeight="15" x14ac:dyDescent="0.25"/>
  <cols>
    <col min="11" max="11" width="12.85546875" customWidth="1"/>
    <col min="12" max="12" width="14.5703125" customWidth="1"/>
    <col min="13" max="13" width="12.7109375" bestFit="1" customWidth="1"/>
    <col min="14" max="14" width="15.5703125" customWidth="1"/>
    <col min="15" max="15" width="14.42578125" customWidth="1"/>
    <col min="16" max="16" width="14" customWidth="1"/>
  </cols>
  <sheetData>
    <row r="5" spans="12:16" x14ac:dyDescent="0.25">
      <c r="M5" t="s">
        <v>1</v>
      </c>
      <c r="N5" t="s">
        <v>0</v>
      </c>
    </row>
    <row r="6" spans="12:16" x14ac:dyDescent="0.25">
      <c r="M6" t="s">
        <v>2</v>
      </c>
      <c r="N6" t="s">
        <v>3</v>
      </c>
    </row>
    <row r="10" spans="12:16" x14ac:dyDescent="0.25">
      <c r="L10" s="1"/>
      <c r="M10" s="1"/>
      <c r="N10" s="1"/>
      <c r="O10" s="1"/>
      <c r="P10" s="1"/>
    </row>
    <row r="11" spans="12:16" ht="18" x14ac:dyDescent="0.35">
      <c r="L11" s="4" t="s">
        <v>8</v>
      </c>
      <c r="M11" s="4" t="s">
        <v>4</v>
      </c>
      <c r="N11" s="4" t="s">
        <v>5</v>
      </c>
      <c r="O11" s="4" t="s">
        <v>6</v>
      </c>
      <c r="P11" s="4" t="s">
        <v>7</v>
      </c>
    </row>
    <row r="12" spans="12:16" x14ac:dyDescent="0.25">
      <c r="L12" s="1">
        <v>0</v>
      </c>
      <c r="M12" s="1">
        <v>1</v>
      </c>
      <c r="N12" s="1">
        <f>COS(M12)-M12</f>
        <v>-0.45969769413186023</v>
      </c>
      <c r="O12" s="1">
        <f>-SIN(M12)-1</f>
        <v>-1.8414709848078965</v>
      </c>
      <c r="P12" s="1">
        <f>M12-(N12/O12)</f>
        <v>0.75036386784024389</v>
      </c>
    </row>
    <row r="13" spans="12:16" x14ac:dyDescent="0.25">
      <c r="L13" s="1">
        <v>1</v>
      </c>
      <c r="M13" s="1">
        <f>P12</f>
        <v>0.75036386784024389</v>
      </c>
      <c r="N13" s="1">
        <f>COS(M13)-M13</f>
        <v>-1.8923073822117442E-2</v>
      </c>
      <c r="O13" s="1">
        <f>-SIN(M13)-1</f>
        <v>-1.6819049529414878</v>
      </c>
      <c r="P13" s="1">
        <f>M13-(N13/O13)</f>
        <v>0.73911289091136168</v>
      </c>
    </row>
    <row r="14" spans="12:16" x14ac:dyDescent="0.25">
      <c r="L14" s="1">
        <v>2</v>
      </c>
      <c r="M14" s="1">
        <f>P13</f>
        <v>0.73911289091136168</v>
      </c>
      <c r="N14" s="1">
        <f>COS(M14)-M14</f>
        <v>-4.6455898990771516E-5</v>
      </c>
      <c r="O14" s="1">
        <f>-SIN(M14)-1</f>
        <v>-1.6736325442243012</v>
      </c>
      <c r="P14" s="1">
        <f>M14-(N14/O14)</f>
        <v>0.73908513338528403</v>
      </c>
    </row>
    <row r="15" spans="12:16" x14ac:dyDescent="0.25">
      <c r="L15" s="1">
        <v>3</v>
      </c>
      <c r="M15" s="1">
        <f>P14</f>
        <v>0.73908513338528403</v>
      </c>
      <c r="N15" s="1">
        <f>COS(M15)-M15</f>
        <v>-2.8472058044570758E-10</v>
      </c>
      <c r="O15" s="1">
        <f>-SIN(M15)-1</f>
        <v>-1.6736120293089505</v>
      </c>
      <c r="P15" s="1">
        <f>M15-(N15/O15)</f>
        <v>0.73908513321516067</v>
      </c>
    </row>
    <row r="16" spans="12:16" x14ac:dyDescent="0.25">
      <c r="L16" s="1">
        <v>4</v>
      </c>
      <c r="M16" s="1">
        <f t="shared" ref="M16:M17" si="0">P15</f>
        <v>0.73908513321516067</v>
      </c>
      <c r="N16" s="1">
        <f t="shared" ref="N16:N17" si="1">COS(M16)-M16</f>
        <v>0</v>
      </c>
      <c r="O16" s="1">
        <f t="shared" ref="O16:O17" si="2">-SIN(M16)-1</f>
        <v>-1.6736120291832148</v>
      </c>
      <c r="P16" s="1">
        <f t="shared" ref="P16:P17" si="3">M16-(N16/O16)</f>
        <v>0.73908513321516067</v>
      </c>
    </row>
    <row r="17" spans="12:16" x14ac:dyDescent="0.25">
      <c r="L17" s="1">
        <v>5</v>
      </c>
      <c r="M17" s="1">
        <f t="shared" si="0"/>
        <v>0.73908513321516067</v>
      </c>
      <c r="N17" s="1">
        <f t="shared" si="1"/>
        <v>0</v>
      </c>
      <c r="O17" s="1">
        <f t="shared" si="2"/>
        <v>-1.6736120291832148</v>
      </c>
      <c r="P17" s="3">
        <f t="shared" si="3"/>
        <v>0.73908513321516067</v>
      </c>
    </row>
    <row r="18" spans="12:16" x14ac:dyDescent="0.25">
      <c r="L18" s="1"/>
      <c r="M18" s="1"/>
      <c r="N18" s="1"/>
      <c r="O18" s="1"/>
      <c r="P18" s="1"/>
    </row>
    <row r="19" spans="12:16" x14ac:dyDescent="0.25">
      <c r="L19" s="2"/>
      <c r="M19" s="2"/>
      <c r="N19" s="2"/>
      <c r="O19" s="2"/>
      <c r="P19" s="2"/>
    </row>
    <row r="20" spans="12:16" x14ac:dyDescent="0.25">
      <c r="L20" s="1"/>
      <c r="M20" s="1"/>
      <c r="N20" s="1"/>
      <c r="O20" s="1"/>
      <c r="P2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37F7-92D1-48ED-9E14-F564A58E0A3A}">
  <dimension ref="L5:P29"/>
  <sheetViews>
    <sheetView topLeftCell="G1" zoomScale="130" zoomScaleNormal="130" workbookViewId="0">
      <selection activeCell="O8" sqref="O8"/>
    </sheetView>
  </sheetViews>
  <sheetFormatPr baseColWidth="10" defaultRowHeight="15" x14ac:dyDescent="0.25"/>
  <cols>
    <col min="11" max="11" width="12.85546875" customWidth="1"/>
    <col min="12" max="12" width="14.5703125" customWidth="1"/>
    <col min="13" max="13" width="12.7109375" bestFit="1" customWidth="1"/>
    <col min="14" max="14" width="15.5703125" customWidth="1"/>
    <col min="15" max="15" width="14.42578125" customWidth="1"/>
    <col min="16" max="16" width="14" customWidth="1"/>
  </cols>
  <sheetData>
    <row r="5" spans="12:16" x14ac:dyDescent="0.25">
      <c r="M5" t="s">
        <v>1</v>
      </c>
      <c r="N5" t="s">
        <v>9</v>
      </c>
    </row>
    <row r="6" spans="12:16" x14ac:dyDescent="0.25">
      <c r="M6" t="s">
        <v>2</v>
      </c>
      <c r="N6" t="s">
        <v>10</v>
      </c>
    </row>
    <row r="10" spans="12:16" x14ac:dyDescent="0.25">
      <c r="L10" s="1"/>
      <c r="M10" s="1"/>
      <c r="N10" s="1"/>
      <c r="O10" s="1"/>
      <c r="P10" s="1"/>
    </row>
    <row r="11" spans="12:16" ht="18" x14ac:dyDescent="0.35">
      <c r="L11" s="4" t="s">
        <v>8</v>
      </c>
      <c r="M11" s="4" t="s">
        <v>4</v>
      </c>
      <c r="N11" s="4" t="s">
        <v>5</v>
      </c>
      <c r="O11" s="4" t="s">
        <v>6</v>
      </c>
      <c r="P11" s="4" t="s">
        <v>7</v>
      </c>
    </row>
    <row r="12" spans="12:16" x14ac:dyDescent="0.25">
      <c r="L12" s="1">
        <v>0</v>
      </c>
      <c r="M12" s="1">
        <v>2</v>
      </c>
      <c r="N12" s="1">
        <f>EXP(M12)-5*M12</f>
        <v>-2.6109439010693496</v>
      </c>
      <c r="O12" s="1">
        <f>EXP(M12)-5</f>
        <v>2.3890560989306504</v>
      </c>
      <c r="P12" s="1">
        <f>M12-(N12/O12)</f>
        <v>3.0928767651115505</v>
      </c>
    </row>
    <row r="13" spans="12:16" x14ac:dyDescent="0.25">
      <c r="L13" s="1">
        <v>1</v>
      </c>
      <c r="M13" s="1">
        <f>P12</f>
        <v>3.0928767651115505</v>
      </c>
      <c r="N13" s="1">
        <f>EXP(M13)-5*M13</f>
        <v>6.5760080673498074</v>
      </c>
      <c r="O13" s="1">
        <f>EXP(M13)-5</f>
        <v>17.040391892907561</v>
      </c>
      <c r="P13" s="1">
        <f>M13-(N13/O13)</f>
        <v>2.706969673967313</v>
      </c>
    </row>
    <row r="14" spans="12:16" x14ac:dyDescent="0.25">
      <c r="L14" s="1">
        <v>2</v>
      </c>
      <c r="M14" s="1">
        <f t="shared" ref="M14:M18" si="0">P13</f>
        <v>2.706969673967313</v>
      </c>
      <c r="N14" s="1">
        <f t="shared" ref="N14:N18" si="1">EXP(M14)-5*M14</f>
        <v>1.448952476528607</v>
      </c>
      <c r="O14" s="1">
        <f t="shared" ref="O14:O18" si="2">EXP(M14)-5</f>
        <v>9.9838008463651722</v>
      </c>
      <c r="P14" s="1">
        <f t="shared" ref="P14:P18" si="3">M14-(N14/O14)</f>
        <v>2.5618393274363993</v>
      </c>
    </row>
    <row r="15" spans="12:16" x14ac:dyDescent="0.25">
      <c r="L15" s="1">
        <v>3</v>
      </c>
      <c r="M15" s="1">
        <f t="shared" si="0"/>
        <v>2.5618393274363993</v>
      </c>
      <c r="N15" s="1">
        <f t="shared" si="1"/>
        <v>0.15043577723006152</v>
      </c>
      <c r="O15" s="1">
        <f t="shared" si="2"/>
        <v>7.9596324144120576</v>
      </c>
      <c r="P15" s="1">
        <f t="shared" si="3"/>
        <v>2.5429394876702216</v>
      </c>
    </row>
    <row r="16" spans="12:16" x14ac:dyDescent="0.25">
      <c r="L16" s="1">
        <v>4</v>
      </c>
      <c r="M16" s="1">
        <f t="shared" si="0"/>
        <v>2.5429394876702216</v>
      </c>
      <c r="N16" s="1">
        <f t="shared" si="1"/>
        <v>2.300102583337349E-3</v>
      </c>
      <c r="O16" s="1">
        <f t="shared" si="2"/>
        <v>7.7169975409344449</v>
      </c>
      <c r="P16" s="1">
        <f t="shared" si="3"/>
        <v>2.5426414310010137</v>
      </c>
    </row>
    <row r="17" spans="12:16" x14ac:dyDescent="0.25">
      <c r="L17" s="1">
        <v>5</v>
      </c>
      <c r="M17" s="1">
        <f t="shared" si="0"/>
        <v>2.5426414310010137</v>
      </c>
      <c r="N17" s="1">
        <f t="shared" si="1"/>
        <v>5.6481878552006037E-7</v>
      </c>
      <c r="O17" s="1">
        <f t="shared" si="2"/>
        <v>7.7132077198238544</v>
      </c>
      <c r="P17" s="1">
        <f t="shared" si="3"/>
        <v>2.542641357773531</v>
      </c>
    </row>
    <row r="18" spans="12:16" x14ac:dyDescent="0.25">
      <c r="L18" s="3">
        <v>6</v>
      </c>
      <c r="M18" s="3">
        <f t="shared" si="0"/>
        <v>2.542641357773531</v>
      </c>
      <c r="N18" s="3">
        <f t="shared" si="1"/>
        <v>3.3750779948604759E-14</v>
      </c>
      <c r="O18" s="3">
        <f t="shared" si="2"/>
        <v>7.713206788867689</v>
      </c>
      <c r="P18" s="3">
        <f t="shared" si="3"/>
        <v>2.5426413577735265</v>
      </c>
    </row>
    <row r="19" spans="12:16" x14ac:dyDescent="0.25">
      <c r="L19" s="5"/>
      <c r="M19" s="1"/>
      <c r="N19" s="1"/>
      <c r="O19" s="1"/>
      <c r="P19" s="1"/>
    </row>
    <row r="20" spans="12:16" x14ac:dyDescent="0.25">
      <c r="L20" s="1"/>
      <c r="M20" s="1"/>
      <c r="N20" s="1"/>
      <c r="O20" s="1"/>
      <c r="P20" s="1"/>
    </row>
    <row r="21" spans="12:16" x14ac:dyDescent="0.25">
      <c r="L21" s="1"/>
      <c r="M21" s="1"/>
      <c r="N21" s="1"/>
      <c r="O21" s="1"/>
      <c r="P21" s="1"/>
    </row>
    <row r="22" spans="12:16" x14ac:dyDescent="0.25">
      <c r="L22" s="1"/>
      <c r="M22" s="1"/>
      <c r="N22" s="1"/>
      <c r="O22" s="1"/>
      <c r="P22" s="1"/>
    </row>
    <row r="23" spans="12:16" x14ac:dyDescent="0.25">
      <c r="L23" s="3"/>
      <c r="M23" s="1"/>
      <c r="N23" s="1"/>
      <c r="O23" s="1"/>
      <c r="P23" s="1"/>
    </row>
    <row r="24" spans="12:16" x14ac:dyDescent="0.25">
      <c r="M24" s="1"/>
      <c r="N24" s="1"/>
      <c r="O24" s="1"/>
      <c r="P24" s="3"/>
    </row>
    <row r="25" spans="12:16" x14ac:dyDescent="0.25">
      <c r="M25" s="1"/>
      <c r="N25" s="1"/>
      <c r="O25" s="1"/>
      <c r="P25" s="3"/>
    </row>
    <row r="26" spans="12:16" x14ac:dyDescent="0.25">
      <c r="M26" s="1"/>
      <c r="N26" s="1"/>
      <c r="O26" s="1"/>
      <c r="P26" s="3"/>
    </row>
    <row r="27" spans="12:16" x14ac:dyDescent="0.25">
      <c r="M27" s="1"/>
      <c r="N27" s="1"/>
      <c r="O27" s="1"/>
      <c r="P27" s="3"/>
    </row>
    <row r="28" spans="12:16" x14ac:dyDescent="0.25">
      <c r="M28" s="1"/>
      <c r="N28" s="1"/>
      <c r="O28" s="1"/>
      <c r="P28" s="3"/>
    </row>
    <row r="29" spans="12:16" x14ac:dyDescent="0.25">
      <c r="M29" s="1"/>
      <c r="N29" s="1"/>
      <c r="O29" s="1"/>
      <c r="P2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21DD-0463-449B-8A27-B88E3FB4F39B}">
  <dimension ref="B14:G29"/>
  <sheetViews>
    <sheetView tabSelected="1" zoomScale="115" zoomScaleNormal="115" workbookViewId="0">
      <selection activeCell="I11" sqref="I11"/>
    </sheetView>
  </sheetViews>
  <sheetFormatPr baseColWidth="10" defaultRowHeight="15" x14ac:dyDescent="0.25"/>
  <cols>
    <col min="2" max="2" width="16.28515625" customWidth="1"/>
    <col min="3" max="3" width="12" bestFit="1" customWidth="1"/>
    <col min="4" max="4" width="13.7109375" customWidth="1"/>
    <col min="5" max="5" width="12.5703125" customWidth="1"/>
    <col min="6" max="7" width="15.28515625" customWidth="1"/>
  </cols>
  <sheetData>
    <row r="14" spans="2:7" ht="18" x14ac:dyDescent="0.35">
      <c r="B14" s="4" t="s">
        <v>8</v>
      </c>
      <c r="C14" s="4" t="s">
        <v>11</v>
      </c>
      <c r="D14" s="4" t="s">
        <v>4</v>
      </c>
      <c r="E14" s="4" t="s">
        <v>12</v>
      </c>
      <c r="F14" s="4" t="s">
        <v>5</v>
      </c>
      <c r="G14" s="4" t="s">
        <v>7</v>
      </c>
    </row>
    <row r="15" spans="2:7" x14ac:dyDescent="0.25">
      <c r="B15" s="1">
        <v>1</v>
      </c>
      <c r="C15" s="1">
        <v>0</v>
      </c>
      <c r="D15" s="1">
        <v>1</v>
      </c>
      <c r="E15" s="1">
        <f>EXP(C15)-3*C15</f>
        <v>1</v>
      </c>
      <c r="F15" s="1">
        <f>EXP(D15)-3*D15</f>
        <v>-0.28171817154095491</v>
      </c>
      <c r="G15" s="1">
        <f>D15-F15*(D15-C15)/(F15-E15)</f>
        <v>0.78020271710569788</v>
      </c>
    </row>
    <row r="16" spans="2:7" x14ac:dyDescent="0.25">
      <c r="B16" s="1">
        <v>2</v>
      </c>
      <c r="C16" s="1">
        <f>D15</f>
        <v>1</v>
      </c>
      <c r="D16" s="1">
        <f>G15</f>
        <v>0.78020271710569788</v>
      </c>
      <c r="E16" s="1">
        <f>EXP(C16)-3*C16</f>
        <v>-0.28171817154095491</v>
      </c>
      <c r="F16" s="1">
        <f>EXP(D16)-3*D16</f>
        <v>-0.15869361924908532</v>
      </c>
      <c r="G16" s="1">
        <f>D16-F16*(D16-C16)/(F16-E16)</f>
        <v>0.49667861013833575</v>
      </c>
    </row>
    <row r="17" spans="2:7" x14ac:dyDescent="0.25">
      <c r="B17" s="1">
        <v>3</v>
      </c>
      <c r="C17" s="1">
        <f t="shared" ref="C17:C24" si="0">D16</f>
        <v>0.78020271710569788</v>
      </c>
      <c r="D17" s="1">
        <f t="shared" ref="D17:D22" si="1">G16</f>
        <v>0.49667861013833575</v>
      </c>
      <c r="E17" s="1">
        <f t="shared" ref="E17:E22" si="2">EXP(C17)-3*C17</f>
        <v>-0.15869361924908532</v>
      </c>
      <c r="F17" s="1">
        <f t="shared" ref="F17:F22" si="3">EXP(D17)-3*D17</f>
        <v>0.15321847815399692</v>
      </c>
      <c r="G17" s="1">
        <f t="shared" ref="G17:G22" si="4">D17-F17*(D17-C17)/(F17-E17)</f>
        <v>0.63595224700972497</v>
      </c>
    </row>
    <row r="18" spans="2:7" x14ac:dyDescent="0.25">
      <c r="B18" s="1">
        <v>4</v>
      </c>
      <c r="C18" s="1">
        <f t="shared" si="0"/>
        <v>0.49667861013833575</v>
      </c>
      <c r="D18" s="1">
        <f t="shared" si="1"/>
        <v>0.63595224700972497</v>
      </c>
      <c r="E18" s="1">
        <f t="shared" si="2"/>
        <v>0.15321847815399692</v>
      </c>
      <c r="F18" s="1">
        <f t="shared" si="3"/>
        <v>-1.9036832555663574E-2</v>
      </c>
      <c r="G18" s="1">
        <f t="shared" si="4"/>
        <v>0.62056039120211048</v>
      </c>
    </row>
    <row r="19" spans="2:7" x14ac:dyDescent="0.25">
      <c r="B19" s="1">
        <v>5</v>
      </c>
      <c r="C19" s="1">
        <f t="shared" si="0"/>
        <v>0.63595224700972497</v>
      </c>
      <c r="D19" s="1">
        <f t="shared" si="1"/>
        <v>0.62056039120211048</v>
      </c>
      <c r="E19" s="1">
        <f t="shared" si="2"/>
        <v>-1.9036832555663574E-2</v>
      </c>
      <c r="F19" s="1">
        <f t="shared" si="3"/>
        <v>-1.711112898150402E-3</v>
      </c>
      <c r="G19" s="1">
        <f t="shared" si="4"/>
        <v>0.61904026946867019</v>
      </c>
    </row>
    <row r="20" spans="2:7" x14ac:dyDescent="0.25">
      <c r="B20" s="1">
        <v>6</v>
      </c>
      <c r="C20" s="1">
        <f t="shared" si="0"/>
        <v>0.62056039120211048</v>
      </c>
      <c r="D20" s="1">
        <f t="shared" si="1"/>
        <v>0.61904026946867019</v>
      </c>
      <c r="E20" s="1">
        <f t="shared" si="2"/>
        <v>-1.711112898150402E-3</v>
      </c>
      <c r="F20" s="1">
        <f t="shared" si="3"/>
        <v>2.401928243589424E-5</v>
      </c>
      <c r="G20" s="1">
        <f t="shared" si="4"/>
        <v>0.61906131238036355</v>
      </c>
    </row>
    <row r="21" spans="2:7" x14ac:dyDescent="0.25">
      <c r="B21" s="3">
        <v>7</v>
      </c>
      <c r="C21" s="3">
        <f t="shared" si="0"/>
        <v>0.61904026946867019</v>
      </c>
      <c r="D21" s="3">
        <f t="shared" si="1"/>
        <v>0.61906131238036355</v>
      </c>
      <c r="E21" s="3">
        <f t="shared" si="2"/>
        <v>2.401928243589424E-5</v>
      </c>
      <c r="F21" s="3">
        <f t="shared" si="3"/>
        <v>-2.9306854498756252E-8</v>
      </c>
      <c r="G21" s="3">
        <f t="shared" si="4"/>
        <v>0.61906128673638317</v>
      </c>
    </row>
    <row r="22" spans="2:7" x14ac:dyDescent="0.25">
      <c r="B22" s="1">
        <v>8</v>
      </c>
      <c r="C22" s="1">
        <f t="shared" si="0"/>
        <v>0.61906131238036355</v>
      </c>
      <c r="D22" s="1">
        <f t="shared" si="1"/>
        <v>0.61906128673638317</v>
      </c>
      <c r="E22" s="1">
        <f t="shared" si="2"/>
        <v>-2.9306854498756252E-8</v>
      </c>
      <c r="F22" s="1">
        <f t="shared" si="3"/>
        <v>-5.007105841059456E-13</v>
      </c>
      <c r="G22" s="1">
        <f t="shared" si="4"/>
        <v>0.61906128673594507</v>
      </c>
    </row>
    <row r="23" spans="2:7" x14ac:dyDescent="0.25">
      <c r="B23" s="3">
        <v>9</v>
      </c>
      <c r="C23" s="3">
        <f>D22</f>
        <v>0.61906128673638317</v>
      </c>
      <c r="D23" s="3">
        <f>G22</f>
        <v>0.61906128673594507</v>
      </c>
      <c r="E23" s="3">
        <f>EXP(C23)-3*C23</f>
        <v>-5.007105841059456E-13</v>
      </c>
      <c r="F23" s="3">
        <f>EXP(D23)-3*D23</f>
        <v>0</v>
      </c>
      <c r="G23" s="3">
        <f>D23-F23*(D23-C23)/(F23-E23)</f>
        <v>0.61906128673594507</v>
      </c>
    </row>
    <row r="24" spans="2:7" x14ac:dyDescent="0.25">
      <c r="B24" s="1"/>
      <c r="C24" s="1">
        <f t="shared" si="0"/>
        <v>0.61906128673594507</v>
      </c>
      <c r="D24" s="1">
        <f t="shared" ref="D24" si="5">G23</f>
        <v>0.61906128673594507</v>
      </c>
      <c r="E24" s="1">
        <f t="shared" ref="E24" si="6">EXP(C24)-3*C24</f>
        <v>0</v>
      </c>
      <c r="F24" s="1">
        <f t="shared" ref="F24" si="7">EXP(D24)-3*D24</f>
        <v>0</v>
      </c>
      <c r="G24" s="1" t="e">
        <f t="shared" ref="G24" si="8">D24-F24*(D24-C24)/(F24-E24)</f>
        <v>#DIV/0!</v>
      </c>
    </row>
    <row r="25" spans="2:7" x14ac:dyDescent="0.25">
      <c r="B25" s="1"/>
      <c r="C25" s="1"/>
      <c r="D25" s="1"/>
      <c r="E25" s="1"/>
      <c r="F25" s="1"/>
      <c r="G25" s="1"/>
    </row>
    <row r="26" spans="2:7" x14ac:dyDescent="0.25">
      <c r="B26" s="1"/>
      <c r="C26" s="1"/>
      <c r="D26" s="1"/>
      <c r="E26" s="1"/>
      <c r="F26" s="1"/>
      <c r="G26" s="1"/>
    </row>
    <row r="27" spans="2:7" x14ac:dyDescent="0.25">
      <c r="B27" s="1"/>
      <c r="C27" s="1"/>
      <c r="D27" s="1"/>
      <c r="E27" s="1"/>
      <c r="F27" s="1"/>
      <c r="G27" s="1"/>
    </row>
    <row r="28" spans="2:7" x14ac:dyDescent="0.25">
      <c r="B28" s="1"/>
      <c r="C28" s="1"/>
      <c r="D28" s="1"/>
      <c r="E28" s="1"/>
      <c r="F28" s="1"/>
      <c r="G28" s="1"/>
    </row>
    <row r="29" spans="2:7" x14ac:dyDescent="0.25">
      <c r="B29" s="1"/>
      <c r="C29" s="1"/>
      <c r="D29" s="1"/>
      <c r="E29" s="1"/>
      <c r="F29" s="1"/>
      <c r="G2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N.R. f(x)=cosx-x</vt:lpstr>
      <vt:lpstr>N.R. f(x)=e^x-5x</vt:lpstr>
      <vt:lpstr>SEC f(x)=e^x-3x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Ciencia Poética</dc:creator>
  <cp:lastModifiedBy>Ciencia Poética</cp:lastModifiedBy>
  <dcterms:created xsi:type="dcterms:W3CDTF">2025-10-09T15:15:25Z</dcterms:created>
  <dcterms:modified xsi:type="dcterms:W3CDTF">2025-10-09T18:08:11Z</dcterms:modified>
</cp:coreProperties>
</file>